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69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<sst xmlns="http://schemas.openxmlformats.org/spreadsheetml/2006/main" count="768" uniqueCount="63">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</sst>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10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15" sqref="AE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6" sqref="B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6490.200000000001</v>
      </c>
      <c r="AE93" s="2">
        <f>AE87-AE88-AE89-AE90-AE91-AE92</f>
        <v>15664.00000000001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PageLayoutView="0" workbookViewId="0" topLeftCell="A53">
      <selection activeCell="B68" sqref="B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491.8</v>
      </c>
      <c r="C8" s="41">
        <v>0</v>
      </c>
      <c r="D8" s="44">
        <v>491.8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66999.7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491.8</v>
      </c>
      <c r="AE9" s="51">
        <f>AE10+AE15+AE23+AE31+AE45+AE49+AE50+AE57+AE58+AE67+AE68+AE71+AE81+AE74+AE76+AE75+AE65+AE82+AE84+AE83+AE66+AE38+AE85</f>
        <v>96559.59999999998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0</v>
      </c>
      <c r="AE10" s="28">
        <f>B10+C10-AD10</f>
        <v>5210.6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0</v>
      </c>
      <c r="AE11" s="28">
        <f>B11+C11-AD11</f>
        <v>3729.8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0</v>
      </c>
      <c r="AE12" s="28">
        <f>B12+C12-AD12</f>
        <v>264.6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>B10-B11-B12-B13</f>
        <v>270.5999999999999</v>
      </c>
      <c r="C14" s="23">
        <f>C10-C11-C12-C13</f>
        <v>945.5999999999998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0</v>
      </c>
      <c r="AE14" s="28">
        <f>AE10-AE11-AE12-AE13</f>
        <v>1216.2000000000003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396.8</v>
      </c>
      <c r="AE15" s="28">
        <f aca="true" t="shared" si="1" ref="AE15:AE29">B15+C15-AD15</f>
        <v>19686.4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396.8</v>
      </c>
      <c r="AE16" s="28">
        <f t="shared" si="1"/>
        <v>16893.2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1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0</v>
      </c>
      <c r="AE18" s="28">
        <f t="shared" si="1"/>
        <v>923.3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0</v>
      </c>
      <c r="AE19" s="28">
        <f t="shared" si="1"/>
        <v>873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1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1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f>AA15-AA16-AA17-AA18-AA19-AA20-AA21</f>
        <v>0</v>
      </c>
      <c r="AB22" s="23">
        <f>AB15-AB16-AB17-AB18-AB19-AB20-AB21</f>
        <v>0</v>
      </c>
      <c r="AC22" s="23"/>
      <c r="AD22" s="28">
        <f t="shared" si="0"/>
        <v>0</v>
      </c>
      <c r="AE22" s="28">
        <f t="shared" si="1"/>
        <v>925.1999999999998</v>
      </c>
    </row>
    <row r="23" spans="1:31" ht="15" customHeight="1">
      <c r="A23" s="4" t="s">
        <v>7</v>
      </c>
      <c r="B23" s="23">
        <v>40711.1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0</v>
      </c>
      <c r="AE23" s="28">
        <f t="shared" si="1"/>
        <v>47661.4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0</v>
      </c>
      <c r="AE24" s="28">
        <f t="shared" si="1"/>
        <v>15455.599999999999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0</v>
      </c>
      <c r="AE25" s="28">
        <f t="shared" si="1"/>
        <v>2801.9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0</v>
      </c>
      <c r="AE26" s="28">
        <f t="shared" si="1"/>
        <v>652.2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0</v>
      </c>
      <c r="AE27" s="28">
        <f t="shared" si="1"/>
        <v>1289.1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1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1"/>
        <v>0</v>
      </c>
    </row>
    <row r="30" spans="1:31" ht="15.75">
      <c r="A30" s="3" t="s">
        <v>26</v>
      </c>
      <c r="B30" s="23">
        <f>B23-B24-B25-B26-B27-B28-B29</f>
        <v>25755.699999999997</v>
      </c>
      <c r="C30" s="23">
        <f>C23-C24-C25-C26-C27-C28-C29</f>
        <v>1561.2999999999997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f>AA23-AA24-AA25-AA26-AA27-AA28-AA29</f>
        <v>0</v>
      </c>
      <c r="AB30" s="23">
        <f>AB23-AB24-AB25-AB26-AB27-AB28-AB29</f>
        <v>0</v>
      </c>
      <c r="AC30" s="23"/>
      <c r="AD30" s="28">
        <f t="shared" si="0"/>
        <v>0</v>
      </c>
      <c r="AE30" s="28">
        <f>AE23-AE24-AE25-AE26-AE27-AE28-AE29</f>
        <v>27317.000000000004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0</v>
      </c>
      <c r="AE31" s="28">
        <f aca="true" t="shared" si="2" ref="AE31:AE36">B31+C31-AD31</f>
        <v>434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0</v>
      </c>
      <c r="AE32" s="28">
        <f t="shared" si="2"/>
        <v>107.80000000000001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0</v>
      </c>
      <c r="AE33" s="28">
        <f t="shared" si="2"/>
        <v>71.9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0</v>
      </c>
      <c r="AE34" s="28">
        <f t="shared" si="2"/>
        <v>9.2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2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2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f>AA31-AA32-AA34-AA36-AA35-AA33</f>
        <v>0</v>
      </c>
      <c r="AB37" s="23">
        <f>AB31-AB32-AB34-AB36-AB35-AB33</f>
        <v>0</v>
      </c>
      <c r="AC37" s="23"/>
      <c r="AD37" s="28">
        <f t="shared" si="0"/>
        <v>0</v>
      </c>
      <c r="AE37" s="28">
        <f>AE31-AE32-AE34-AE36-AE33-AE35</f>
        <v>11.400000000000006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0</v>
      </c>
      <c r="AE38" s="28">
        <f aca="true" t="shared" si="3" ref="AE38:AE43">B38+C38-AD38</f>
        <v>612.9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0</v>
      </c>
      <c r="AE39" s="28">
        <f t="shared" si="3"/>
        <v>501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3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3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0</v>
      </c>
      <c r="AE42" s="28">
        <f t="shared" si="3"/>
        <v>17.6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3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f>AA38-AA39-AA40-AA41-AA42-AA43</f>
        <v>0</v>
      </c>
      <c r="AB44" s="23">
        <f>AB38-AB39-AB40-AB41-AB42-AB43</f>
        <v>0</v>
      </c>
      <c r="AC44" s="23"/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0</v>
      </c>
      <c r="AE45" s="28">
        <f>B45+C45-AD45</f>
        <v>982.1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f>AA45-AA46-AA47</f>
        <v>0</v>
      </c>
      <c r="AB48" s="23">
        <f>AB45-AB46-AB47</f>
        <v>0</v>
      </c>
      <c r="AC48" s="23"/>
      <c r="AD48" s="28">
        <f t="shared" si="0"/>
        <v>0</v>
      </c>
      <c r="AE48" s="28">
        <f>AE45-AE47-AE46</f>
        <v>128.80000000000007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0</v>
      </c>
      <c r="AE49" s="28">
        <f aca="true" t="shared" si="4" ref="AE49:AE55">B49+C49-AD49</f>
        <v>11252.3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0</v>
      </c>
      <c r="AE50" s="23">
        <f t="shared" si="4"/>
        <v>3931.8999999999996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0</v>
      </c>
      <c r="AE51" s="23">
        <f t="shared" si="4"/>
        <v>2226.4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4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4"/>
        <v>214.3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4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4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>
        <f>AA50-AA51-AA53-AA55-AA52-AA54</f>
        <v>0</v>
      </c>
      <c r="AB56" s="23">
        <f>AB50-AB51-AB53-AB55-AB52-AB54</f>
        <v>0</v>
      </c>
      <c r="AC56" s="23"/>
      <c r="AD56" s="23">
        <f>AD50-AD51-AD53-AD55-AD52-AD54</f>
        <v>0</v>
      </c>
      <c r="AE56" s="23">
        <f>AE50-AE51-AE53-AE55-AE52-AE54</f>
        <v>1491.1999999999996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5" ref="AD57:AD85">SUM(D57:AB57)</f>
        <v>95</v>
      </c>
      <c r="AE57" s="23">
        <f aca="true" t="shared" si="6" ref="AE57:AE63">B57+C57-AD57</f>
        <v>363.90000000000003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5"/>
        <v>0</v>
      </c>
      <c r="AE58" s="23">
        <f t="shared" si="6"/>
        <v>1067.4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5"/>
        <v>0</v>
      </c>
      <c r="AE59" s="23">
        <f t="shared" si="6"/>
        <v>330.8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5"/>
        <v>0</v>
      </c>
      <c r="AE60" s="23">
        <f t="shared" si="6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5"/>
        <v>0</v>
      </c>
      <c r="AE61" s="23">
        <f t="shared" si="6"/>
        <v>85.8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5"/>
        <v>0</v>
      </c>
      <c r="AE62" s="23">
        <f t="shared" si="6"/>
        <v>19.8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5"/>
        <v>0</v>
      </c>
      <c r="AE63" s="23">
        <f t="shared" si="6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f>AA58-AA59-AA62-AA63-AA61</f>
        <v>0</v>
      </c>
      <c r="AB64" s="23">
        <f>AB58-AB59-AB62-AB63-AB61</f>
        <v>0</v>
      </c>
      <c r="AC64" s="23"/>
      <c r="AD64" s="28">
        <f t="shared" si="5"/>
        <v>0</v>
      </c>
      <c r="AE64" s="23">
        <f>AE58-AE59-AE62-AE63-AE61-AE60</f>
        <v>631.0000000000002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5"/>
        <v>0</v>
      </c>
      <c r="AE65" s="31">
        <f aca="true" t="shared" si="7" ref="AE65:AE75">B65+C65-AD65</f>
        <v>983</v>
      </c>
    </row>
    <row r="66" spans="1:31" ht="15.75">
      <c r="A66" s="4" t="s">
        <v>43</v>
      </c>
      <c r="B66" s="23">
        <v>6.4</v>
      </c>
      <c r="C66" s="23">
        <v>10.8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5"/>
        <v>0</v>
      </c>
      <c r="AE66" s="31">
        <f t="shared" si="7"/>
        <v>17.200000000000003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5"/>
        <v>0</v>
      </c>
      <c r="AE67" s="31">
        <f t="shared" si="7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1901.9</v>
      </c>
      <c r="C68" s="23">
        <v>1925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5"/>
        <v>0</v>
      </c>
      <c r="AE68" s="31">
        <f t="shared" si="7"/>
        <v>3826.9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5"/>
        <v>0</v>
      </c>
      <c r="AE69" s="31">
        <f t="shared" si="7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5"/>
        <v>0</v>
      </c>
      <c r="AE70" s="31">
        <f t="shared" si="7"/>
        <v>879.1</v>
      </c>
    </row>
    <row r="71" spans="1:31" s="11" customFormat="1" ht="31.5">
      <c r="A71" s="12" t="s">
        <v>21</v>
      </c>
      <c r="B71" s="23">
        <v>80.1</v>
      </c>
      <c r="C71" s="23">
        <v>82.8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5"/>
        <v>0</v>
      </c>
      <c r="AE71" s="31">
        <f t="shared" si="7"/>
        <v>162.89999999999998</v>
      </c>
    </row>
    <row r="72" spans="1:31" s="11" customFormat="1" ht="15.75">
      <c r="A72" s="3" t="s">
        <v>5</v>
      </c>
      <c r="B72" s="23">
        <v>68.1</v>
      </c>
      <c r="C72" s="23">
        <v>1.8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5"/>
        <v>0</v>
      </c>
      <c r="AE72" s="31">
        <f t="shared" si="7"/>
        <v>69.89999999999999</v>
      </c>
    </row>
    <row r="73" spans="1:31" s="11" customFormat="1" ht="15.75">
      <c r="A73" s="3" t="s">
        <v>2</v>
      </c>
      <c r="B73" s="23">
        <v>4.6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5"/>
        <v>0</v>
      </c>
      <c r="AE73" s="31">
        <f t="shared" si="7"/>
        <v>9.5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5"/>
        <v>0</v>
      </c>
      <c r="AE74" s="31">
        <f t="shared" si="7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5"/>
        <v>0</v>
      </c>
      <c r="AE75" s="31">
        <f t="shared" si="7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5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5"/>
        <v>0</v>
      </c>
      <c r="AE77" s="31">
        <f aca="true" t="shared" si="8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5"/>
        <v>0</v>
      </c>
      <c r="AE78" s="31">
        <f t="shared" si="8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5"/>
        <v>0</v>
      </c>
      <c r="AE79" s="31">
        <f t="shared" si="8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5"/>
        <v>0</v>
      </c>
      <c r="AE80" s="31">
        <f t="shared" si="8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5"/>
        <v>0</v>
      </c>
      <c r="AE81" s="23">
        <f t="shared" si="8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5"/>
        <v>0</v>
      </c>
      <c r="AE82" s="23">
        <f t="shared" si="8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5"/>
        <v>0</v>
      </c>
      <c r="AE83" s="23">
        <f t="shared" si="8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5"/>
        <v>0</v>
      </c>
      <c r="AE84" s="23">
        <f t="shared" si="8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5"/>
        <v>0</v>
      </c>
      <c r="AE85" s="23">
        <f t="shared" si="8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9" ref="B87:W87">B10+B15+B23+B31+B45+B49+B50+B57+B58+B65+B67+B68+B71+B74+B75+B76+B81+B82+B83+B84+B38+B85+B66</f>
        <v>66999.7</v>
      </c>
      <c r="C87" s="43">
        <f t="shared" si="9"/>
        <v>30051.699999999993</v>
      </c>
      <c r="D87" s="43">
        <f t="shared" si="9"/>
        <v>491.8</v>
      </c>
      <c r="E87" s="43">
        <f t="shared" si="9"/>
        <v>0</v>
      </c>
      <c r="F87" s="43">
        <f t="shared" si="9"/>
        <v>0</v>
      </c>
      <c r="G87" s="43">
        <f t="shared" si="9"/>
        <v>0</v>
      </c>
      <c r="H87" s="43">
        <f t="shared" si="9"/>
        <v>0</v>
      </c>
      <c r="I87" s="43">
        <f t="shared" si="9"/>
        <v>0</v>
      </c>
      <c r="J87" s="43">
        <f t="shared" si="9"/>
        <v>0</v>
      </c>
      <c r="K87" s="43">
        <f t="shared" si="9"/>
        <v>0</v>
      </c>
      <c r="L87" s="43">
        <f t="shared" si="9"/>
        <v>0</v>
      </c>
      <c r="M87" s="43">
        <f t="shared" si="9"/>
        <v>0</v>
      </c>
      <c r="N87" s="43">
        <f t="shared" si="9"/>
        <v>0</v>
      </c>
      <c r="O87" s="43">
        <f t="shared" si="9"/>
        <v>0</v>
      </c>
      <c r="P87" s="43">
        <f t="shared" si="9"/>
        <v>0</v>
      </c>
      <c r="Q87" s="43">
        <f t="shared" si="9"/>
        <v>0</v>
      </c>
      <c r="R87" s="43">
        <f t="shared" si="9"/>
        <v>0</v>
      </c>
      <c r="S87" s="43">
        <f t="shared" si="9"/>
        <v>0</v>
      </c>
      <c r="T87" s="43">
        <f t="shared" si="9"/>
        <v>0</v>
      </c>
      <c r="U87" s="43">
        <f t="shared" si="9"/>
        <v>0</v>
      </c>
      <c r="V87" s="43">
        <f t="shared" si="9"/>
        <v>0</v>
      </c>
      <c r="W87" s="43">
        <f t="shared" si="9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491.8</v>
      </c>
      <c r="AE87" s="60">
        <f>AE10+AE15+AE23+AE31+AE45+AE49+AE50+AE57+AE58+AE65+AE67+AE68+AE71+AE74+AE75+AE76+AE81+AE82+AE83+AE84+AE66+AE38+AE85</f>
        <v>96559.59999999998</v>
      </c>
    </row>
    <row r="88" spans="1:31" ht="15.75">
      <c r="A88" s="3" t="s">
        <v>5</v>
      </c>
      <c r="B88" s="23">
        <f aca="true" t="shared" si="10" ref="B88:AB88">B11+B16+B24+B32+B51+B59+B69+B39+B72</f>
        <v>31182.5</v>
      </c>
      <c r="C88" s="23">
        <f t="shared" si="10"/>
        <v>8555.8</v>
      </c>
      <c r="D88" s="23">
        <f t="shared" si="10"/>
        <v>396.8</v>
      </c>
      <c r="E88" s="23">
        <f t="shared" si="10"/>
        <v>0</v>
      </c>
      <c r="F88" s="23">
        <f t="shared" si="10"/>
        <v>0</v>
      </c>
      <c r="G88" s="23">
        <f t="shared" si="10"/>
        <v>0</v>
      </c>
      <c r="H88" s="23">
        <f t="shared" si="10"/>
        <v>0</v>
      </c>
      <c r="I88" s="23">
        <f t="shared" si="10"/>
        <v>0</v>
      </c>
      <c r="J88" s="23">
        <f t="shared" si="10"/>
        <v>0</v>
      </c>
      <c r="K88" s="23">
        <f t="shared" si="10"/>
        <v>0</v>
      </c>
      <c r="L88" s="23">
        <f t="shared" si="10"/>
        <v>0</v>
      </c>
      <c r="M88" s="23">
        <f t="shared" si="10"/>
        <v>0</v>
      </c>
      <c r="N88" s="23">
        <f t="shared" si="10"/>
        <v>0</v>
      </c>
      <c r="O88" s="23">
        <f t="shared" si="10"/>
        <v>0</v>
      </c>
      <c r="P88" s="23">
        <f t="shared" si="10"/>
        <v>0</v>
      </c>
      <c r="Q88" s="23">
        <f t="shared" si="10"/>
        <v>0</v>
      </c>
      <c r="R88" s="23">
        <f t="shared" si="10"/>
        <v>0</v>
      </c>
      <c r="S88" s="23">
        <f t="shared" si="10"/>
        <v>0</v>
      </c>
      <c r="T88" s="23">
        <f t="shared" si="10"/>
        <v>0</v>
      </c>
      <c r="U88" s="23">
        <f t="shared" si="10"/>
        <v>0</v>
      </c>
      <c r="V88" s="23">
        <f t="shared" si="10"/>
        <v>0</v>
      </c>
      <c r="W88" s="23">
        <f t="shared" si="10"/>
        <v>0</v>
      </c>
      <c r="X88" s="23">
        <f t="shared" si="10"/>
        <v>0</v>
      </c>
      <c r="Y88" s="23">
        <f t="shared" si="10"/>
        <v>0</v>
      </c>
      <c r="Z88" s="23">
        <f t="shared" si="10"/>
        <v>0</v>
      </c>
      <c r="AA88" s="23">
        <f t="shared" si="10"/>
        <v>0</v>
      </c>
      <c r="AB88" s="23">
        <f t="shared" si="10"/>
        <v>0</v>
      </c>
      <c r="AC88" s="23"/>
      <c r="AD88" s="23">
        <f>SUM(D88:AB88)</f>
        <v>396.8</v>
      </c>
      <c r="AE88" s="28">
        <f>B88+C88-AD88</f>
        <v>39341.5</v>
      </c>
    </row>
    <row r="89" spans="1:31" ht="15.75">
      <c r="A89" s="3" t="s">
        <v>2</v>
      </c>
      <c r="B89" s="23">
        <f aca="true" t="shared" si="11" ref="B89:X89">B12+B19+B27+B34+B53+B62+B42+B73+B70</f>
        <v>1577.4999999999998</v>
      </c>
      <c r="C89" s="23">
        <f t="shared" si="11"/>
        <v>1998.7000000000003</v>
      </c>
      <c r="D89" s="23">
        <f t="shared" si="11"/>
        <v>0</v>
      </c>
      <c r="E89" s="23">
        <f t="shared" si="11"/>
        <v>0</v>
      </c>
      <c r="F89" s="23">
        <f t="shared" si="11"/>
        <v>0</v>
      </c>
      <c r="G89" s="23">
        <f t="shared" si="11"/>
        <v>0</v>
      </c>
      <c r="H89" s="23">
        <f t="shared" si="11"/>
        <v>0</v>
      </c>
      <c r="I89" s="23">
        <f t="shared" si="11"/>
        <v>0</v>
      </c>
      <c r="J89" s="23">
        <f t="shared" si="11"/>
        <v>0</v>
      </c>
      <c r="K89" s="23">
        <f t="shared" si="11"/>
        <v>0</v>
      </c>
      <c r="L89" s="23">
        <f t="shared" si="11"/>
        <v>0</v>
      </c>
      <c r="M89" s="23">
        <f t="shared" si="11"/>
        <v>0</v>
      </c>
      <c r="N89" s="23">
        <f t="shared" si="11"/>
        <v>0</v>
      </c>
      <c r="O89" s="23">
        <f t="shared" si="11"/>
        <v>0</v>
      </c>
      <c r="P89" s="23">
        <f t="shared" si="11"/>
        <v>0</v>
      </c>
      <c r="Q89" s="23">
        <f t="shared" si="11"/>
        <v>0</v>
      </c>
      <c r="R89" s="23">
        <f t="shared" si="11"/>
        <v>0</v>
      </c>
      <c r="S89" s="23">
        <f t="shared" si="11"/>
        <v>0</v>
      </c>
      <c r="T89" s="23">
        <f t="shared" si="11"/>
        <v>0</v>
      </c>
      <c r="U89" s="23">
        <f t="shared" si="11"/>
        <v>0</v>
      </c>
      <c r="V89" s="23">
        <f t="shared" si="11"/>
        <v>0</v>
      </c>
      <c r="W89" s="23">
        <f t="shared" si="11"/>
        <v>0</v>
      </c>
      <c r="X89" s="23">
        <f t="shared" si="11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3576.2</v>
      </c>
    </row>
    <row r="90" spans="1:31" ht="15.75">
      <c r="A90" s="3" t="s">
        <v>3</v>
      </c>
      <c r="B90" s="23">
        <f aca="true" t="shared" si="12" ref="B90:AB90">B17+B25+B40+B60</f>
        <v>608.2</v>
      </c>
      <c r="C90" s="23">
        <f t="shared" si="12"/>
        <v>2205.6</v>
      </c>
      <c r="D90" s="23">
        <f t="shared" si="12"/>
        <v>0</v>
      </c>
      <c r="E90" s="23">
        <f t="shared" si="12"/>
        <v>0</v>
      </c>
      <c r="F90" s="23">
        <f t="shared" si="12"/>
        <v>0</v>
      </c>
      <c r="G90" s="23">
        <f t="shared" si="12"/>
        <v>0</v>
      </c>
      <c r="H90" s="23">
        <f t="shared" si="12"/>
        <v>0</v>
      </c>
      <c r="I90" s="23">
        <f t="shared" si="12"/>
        <v>0</v>
      </c>
      <c r="J90" s="23">
        <f t="shared" si="12"/>
        <v>0</v>
      </c>
      <c r="K90" s="23">
        <f t="shared" si="12"/>
        <v>0</v>
      </c>
      <c r="L90" s="23">
        <f t="shared" si="12"/>
        <v>0</v>
      </c>
      <c r="M90" s="23">
        <f t="shared" si="12"/>
        <v>0</v>
      </c>
      <c r="N90" s="23">
        <f t="shared" si="12"/>
        <v>0</v>
      </c>
      <c r="O90" s="23">
        <f t="shared" si="12"/>
        <v>0</v>
      </c>
      <c r="P90" s="23">
        <f t="shared" si="12"/>
        <v>0</v>
      </c>
      <c r="Q90" s="23">
        <f t="shared" si="12"/>
        <v>0</v>
      </c>
      <c r="R90" s="23">
        <f t="shared" si="12"/>
        <v>0</v>
      </c>
      <c r="S90" s="23">
        <f t="shared" si="12"/>
        <v>0</v>
      </c>
      <c r="T90" s="23">
        <f t="shared" si="12"/>
        <v>0</v>
      </c>
      <c r="U90" s="23">
        <f t="shared" si="12"/>
        <v>0</v>
      </c>
      <c r="V90" s="23">
        <f t="shared" si="12"/>
        <v>0</v>
      </c>
      <c r="W90" s="23">
        <f t="shared" si="12"/>
        <v>0</v>
      </c>
      <c r="X90" s="23">
        <f t="shared" si="12"/>
        <v>0</v>
      </c>
      <c r="Y90" s="23">
        <f t="shared" si="12"/>
        <v>0</v>
      </c>
      <c r="Z90" s="23">
        <f t="shared" si="12"/>
        <v>0</v>
      </c>
      <c r="AA90" s="23">
        <f t="shared" si="12"/>
        <v>0</v>
      </c>
      <c r="AB90" s="23">
        <f t="shared" si="12"/>
        <v>0</v>
      </c>
      <c r="AC90" s="23"/>
      <c r="AD90" s="23">
        <f>SUM(D90:AB90)</f>
        <v>0</v>
      </c>
      <c r="AE90" s="28">
        <f>B90+C90-AD90</f>
        <v>2813.8</v>
      </c>
    </row>
    <row r="91" spans="1:31" ht="15.75">
      <c r="A91" s="3" t="s">
        <v>1</v>
      </c>
      <c r="B91" s="23">
        <f aca="true" t="shared" si="13" ref="B91:X91">B18+B26+B61+B33+B41+B52+B46</f>
        <v>916.0999999999999</v>
      </c>
      <c r="C91" s="23">
        <f t="shared" si="13"/>
        <v>818.5</v>
      </c>
      <c r="D91" s="23">
        <f t="shared" si="13"/>
        <v>0</v>
      </c>
      <c r="E91" s="23">
        <f t="shared" si="13"/>
        <v>0</v>
      </c>
      <c r="F91" s="23">
        <f t="shared" si="13"/>
        <v>0</v>
      </c>
      <c r="G91" s="23">
        <f t="shared" si="13"/>
        <v>0</v>
      </c>
      <c r="H91" s="23">
        <f t="shared" si="13"/>
        <v>0</v>
      </c>
      <c r="I91" s="23">
        <f t="shared" si="13"/>
        <v>0</v>
      </c>
      <c r="J91" s="23">
        <f t="shared" si="13"/>
        <v>0</v>
      </c>
      <c r="K91" s="23">
        <f t="shared" si="13"/>
        <v>0</v>
      </c>
      <c r="L91" s="23">
        <f t="shared" si="13"/>
        <v>0</v>
      </c>
      <c r="M91" s="23">
        <f t="shared" si="13"/>
        <v>0</v>
      </c>
      <c r="N91" s="23">
        <f t="shared" si="13"/>
        <v>0</v>
      </c>
      <c r="O91" s="23">
        <f t="shared" si="13"/>
        <v>0</v>
      </c>
      <c r="P91" s="23">
        <f t="shared" si="13"/>
        <v>0</v>
      </c>
      <c r="Q91" s="23">
        <f t="shared" si="13"/>
        <v>0</v>
      </c>
      <c r="R91" s="23">
        <f t="shared" si="13"/>
        <v>0</v>
      </c>
      <c r="S91" s="23">
        <f t="shared" si="13"/>
        <v>0</v>
      </c>
      <c r="T91" s="23">
        <f t="shared" si="13"/>
        <v>0</v>
      </c>
      <c r="U91" s="23">
        <f t="shared" si="13"/>
        <v>0</v>
      </c>
      <c r="V91" s="23">
        <f t="shared" si="13"/>
        <v>0</v>
      </c>
      <c r="W91" s="23">
        <f t="shared" si="13"/>
        <v>0</v>
      </c>
      <c r="X91" s="23">
        <f t="shared" si="13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1734.6</v>
      </c>
    </row>
    <row r="92" spans="1:31" ht="15.75">
      <c r="A92" s="3" t="s">
        <v>17</v>
      </c>
      <c r="B92" s="23">
        <f aca="true" t="shared" si="14" ref="B92:AB92">B20+B28+B47+B35+B54+B13</f>
        <v>483.5</v>
      </c>
      <c r="C92" s="23">
        <f t="shared" si="14"/>
        <v>809.0999999999999</v>
      </c>
      <c r="D92" s="23">
        <f t="shared" si="14"/>
        <v>0</v>
      </c>
      <c r="E92" s="23">
        <f t="shared" si="14"/>
        <v>0</v>
      </c>
      <c r="F92" s="23">
        <f t="shared" si="14"/>
        <v>0</v>
      </c>
      <c r="G92" s="23">
        <f t="shared" si="14"/>
        <v>0</v>
      </c>
      <c r="H92" s="23">
        <f t="shared" si="14"/>
        <v>0</v>
      </c>
      <c r="I92" s="23">
        <f t="shared" si="14"/>
        <v>0</v>
      </c>
      <c r="J92" s="23">
        <f t="shared" si="14"/>
        <v>0</v>
      </c>
      <c r="K92" s="23">
        <f t="shared" si="14"/>
        <v>0</v>
      </c>
      <c r="L92" s="23">
        <f t="shared" si="14"/>
        <v>0</v>
      </c>
      <c r="M92" s="23">
        <f t="shared" si="14"/>
        <v>0</v>
      </c>
      <c r="N92" s="23">
        <f t="shared" si="14"/>
        <v>0</v>
      </c>
      <c r="O92" s="23">
        <f t="shared" si="14"/>
        <v>0</v>
      </c>
      <c r="P92" s="23">
        <f t="shared" si="14"/>
        <v>0</v>
      </c>
      <c r="Q92" s="23">
        <f t="shared" si="14"/>
        <v>0</v>
      </c>
      <c r="R92" s="23">
        <f t="shared" si="14"/>
        <v>0</v>
      </c>
      <c r="S92" s="23">
        <f t="shared" si="14"/>
        <v>0</v>
      </c>
      <c r="T92" s="23">
        <f t="shared" si="14"/>
        <v>0</v>
      </c>
      <c r="U92" s="23">
        <f t="shared" si="14"/>
        <v>0</v>
      </c>
      <c r="V92" s="23">
        <f t="shared" si="14"/>
        <v>0</v>
      </c>
      <c r="W92" s="23">
        <f t="shared" si="14"/>
        <v>0</v>
      </c>
      <c r="X92" s="23">
        <f t="shared" si="14"/>
        <v>0</v>
      </c>
      <c r="Y92" s="23">
        <f t="shared" si="14"/>
        <v>0</v>
      </c>
      <c r="Z92" s="23">
        <f t="shared" si="14"/>
        <v>0</v>
      </c>
      <c r="AA92" s="23">
        <f t="shared" si="14"/>
        <v>0</v>
      </c>
      <c r="AB92" s="23">
        <f t="shared" si="14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95</v>
      </c>
      <c r="AE93" s="2">
        <f>AE87-AE88-AE89-AE90-AE91-AE92</f>
        <v>47800.89999999998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15" ref="E96:Y96">E87+D96</f>
        <v>491.8</v>
      </c>
      <c r="F96" s="54">
        <f t="shared" si="15"/>
        <v>491.8</v>
      </c>
      <c r="G96" s="54">
        <f t="shared" si="15"/>
        <v>491.8</v>
      </c>
      <c r="H96" s="54">
        <f t="shared" si="15"/>
        <v>491.8</v>
      </c>
      <c r="I96" s="54">
        <f t="shared" si="15"/>
        <v>491.8</v>
      </c>
      <c r="J96" s="54">
        <f t="shared" si="15"/>
        <v>491.8</v>
      </c>
      <c r="K96" s="54">
        <f t="shared" si="15"/>
        <v>491.8</v>
      </c>
      <c r="L96" s="54">
        <f t="shared" si="15"/>
        <v>491.8</v>
      </c>
      <c r="M96" s="54">
        <f t="shared" si="15"/>
        <v>491.8</v>
      </c>
      <c r="N96" s="54">
        <f t="shared" si="15"/>
        <v>491.8</v>
      </c>
      <c r="O96" s="54">
        <f t="shared" si="15"/>
        <v>491.8</v>
      </c>
      <c r="P96" s="54">
        <f t="shared" si="15"/>
        <v>491.8</v>
      </c>
      <c r="Q96" s="54">
        <f t="shared" si="15"/>
        <v>491.8</v>
      </c>
      <c r="R96" s="54">
        <f t="shared" si="15"/>
        <v>491.8</v>
      </c>
      <c r="S96" s="54">
        <f t="shared" si="15"/>
        <v>491.8</v>
      </c>
      <c r="T96" s="54">
        <f t="shared" si="15"/>
        <v>491.8</v>
      </c>
      <c r="U96" s="54">
        <f t="shared" si="15"/>
        <v>491.8</v>
      </c>
      <c r="V96" s="54">
        <f t="shared" si="15"/>
        <v>491.8</v>
      </c>
      <c r="W96" s="54">
        <f t="shared" si="15"/>
        <v>491.8</v>
      </c>
      <c r="X96" s="54">
        <f t="shared" si="15"/>
        <v>491.8</v>
      </c>
      <c r="Y96" s="54">
        <f t="shared" si="15"/>
        <v>491.8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2014-08-04T05:56:53Z</dcterms:modified>
  <cp:category/>
  <cp:version/>
  <cp:contentType/>
  <cp:contentStatus/>
</cp:coreProperties>
</file>